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360ae2a04d95a64/Documents/Classes/CLL/Excel/CLL_Student/Student Files/"/>
    </mc:Choice>
  </mc:AlternateContent>
  <xr:revisionPtr revIDLastSave="18" documentId="8_{19CB1D97-0606-4EA9-846D-F474F4CDABBB}" xr6:coauthVersionLast="47" xr6:coauthVersionMax="47" xr10:uidLastSave="{92438242-E337-4A52-AC9B-FA31A306B93D}"/>
  <bookViews>
    <workbookView xWindow="2400" yWindow="1980" windowWidth="25020" windowHeight="11295" xr2:uid="{00000000-000D-0000-FFFF-FFFF00000000}"/>
  </bookViews>
  <sheets>
    <sheet name="Budget Detai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D16" i="1"/>
  <c r="D15" i="1"/>
  <c r="D14" i="1"/>
  <c r="D13" i="1"/>
  <c r="E12" i="1"/>
  <c r="D12" i="1"/>
  <c r="B10" i="1" s="1"/>
  <c r="F5" i="1"/>
  <c r="F7" i="1"/>
  <c r="F11" i="1"/>
  <c r="F8" i="1"/>
  <c r="F3" i="1"/>
  <c r="F6" i="1"/>
  <c r="F9" i="1"/>
  <c r="F10" i="1"/>
  <c r="F4" i="1"/>
  <c r="C5" i="1"/>
  <c r="C7" i="1"/>
  <c r="C11" i="1"/>
  <c r="C8" i="1"/>
  <c r="C3" i="1"/>
  <c r="C12" i="1" s="1"/>
  <c r="C6" i="1"/>
  <c r="C9" i="1"/>
  <c r="C10" i="1"/>
  <c r="C4" i="1"/>
  <c r="F12" i="1" l="1"/>
  <c r="B11" i="1"/>
  <c r="B9" i="1"/>
  <c r="B5" i="1"/>
  <c r="B3" i="1"/>
  <c r="B7" i="1"/>
  <c r="B6" i="1"/>
  <c r="B4" i="1"/>
  <c r="B8" i="1"/>
</calcChain>
</file>

<file path=xl/sharedStrings.xml><?xml version="1.0" encoding="utf-8"?>
<sst xmlns="http://schemas.openxmlformats.org/spreadsheetml/2006/main" count="21" uniqueCount="21">
  <si>
    <t>Household Utilities</t>
  </si>
  <si>
    <t>Food</t>
  </si>
  <si>
    <t>Gasoline</t>
  </si>
  <si>
    <t>Clothes</t>
  </si>
  <si>
    <t>Percent of Total</t>
  </si>
  <si>
    <t>Insurance</t>
  </si>
  <si>
    <t>Taxes</t>
  </si>
  <si>
    <t>Miscellaneous</t>
  </si>
  <si>
    <t>Entertainment</t>
  </si>
  <si>
    <t>Vacation</t>
  </si>
  <si>
    <t>LY Spend</t>
  </si>
  <si>
    <t>Percent Change</t>
  </si>
  <si>
    <t>Monthly Spend</t>
  </si>
  <si>
    <t>Category</t>
  </si>
  <si>
    <t>Totals</t>
  </si>
  <si>
    <t>Number of Categories</t>
  </si>
  <si>
    <t>Annual Spend</t>
  </si>
  <si>
    <t>Average Spend</t>
  </si>
  <si>
    <t>Min Spend</t>
  </si>
  <si>
    <t>Max Spend</t>
  </si>
  <si>
    <t>Expense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</si>
</sst>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%"/>
    <numFmt numFmtId="166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i/>
      <sz val="14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13">
    <border>
      <left/>
      <right/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164" fontId="2" fillId="0" borderId="2" xfId="0" applyNumberFormat="1" applyFont="1" applyBorder="1"/>
    <xf numFmtId="165" fontId="2" fillId="0" borderId="2" xfId="3" applyNumberFormat="1" applyFont="1" applyBorder="1"/>
    <xf numFmtId="164" fontId="2" fillId="0" borderId="2" xfId="2" applyNumberFormat="1" applyFont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3" xfId="0" applyFont="1" applyFill="1" applyBorder="1" applyAlignment="1">
      <alignment horizontal="center" vertical="center" wrapText="1"/>
    </xf>
    <xf numFmtId="0" fontId="2" fillId="0" borderId="1" xfId="0" applyFont="1" applyBorder="1"/>
    <xf numFmtId="165" fontId="2" fillId="0" borderId="3" xfId="3" applyNumberFormat="1" applyFont="1" applyBorder="1"/>
    <xf numFmtId="0" fontId="3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3" fillId="0" borderId="7" xfId="2" applyNumberFormat="1" applyFont="1" applyBorder="1" applyAlignment="1">
      <alignment vertical="center"/>
    </xf>
    <xf numFmtId="166" fontId="4" fillId="0" borderId="2" xfId="1" applyNumberFormat="1" applyFont="1" applyBorder="1" applyAlignment="1">
      <alignment vertical="center"/>
    </xf>
    <xf numFmtId="166" fontId="4" fillId="0" borderId="3" xfId="1" applyNumberFormat="1" applyFont="1" applyBorder="1" applyAlignment="1">
      <alignment vertical="center"/>
    </xf>
    <xf numFmtId="164" fontId="4" fillId="0" borderId="2" xfId="0" applyNumberFormat="1" applyFont="1" applyBorder="1"/>
    <xf numFmtId="164" fontId="4" fillId="0" borderId="3" xfId="0" applyNumberFormat="1" applyFont="1" applyBorder="1"/>
    <xf numFmtId="164" fontId="4" fillId="0" borderId="5" xfId="0" applyNumberFormat="1" applyFont="1" applyBorder="1"/>
    <xf numFmtId="164" fontId="4" fillId="0" borderId="6" xfId="0" applyNumberFormat="1" applyFont="1" applyBorder="1"/>
    <xf numFmtId="165" fontId="3" fillId="0" borderId="3" xfId="3" applyNumberFormat="1" applyFont="1" applyBorder="1" applyAlignment="1">
      <alignment vertical="center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5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7"/>
  <sheetViews>
    <sheetView tabSelected="1" zoomScaleNormal="100" workbookViewId="0">
      <selection sqref="A1:F1"/>
    </sheetView>
  </sheetViews>
  <sheetFormatPr defaultRowHeight="15" x14ac:dyDescent="0.2"/>
  <cols>
    <col min="1" max="1" width="20" style="1" bestFit="1" customWidth="1"/>
    <col min="2" max="2" width="11.5703125" style="1" bestFit="1" customWidth="1"/>
    <col min="3" max="3" width="10.7109375" style="1" bestFit="1" customWidth="1"/>
    <col min="4" max="5" width="12.7109375" style="1" customWidth="1"/>
    <col min="6" max="6" width="11.5703125" style="1" customWidth="1"/>
    <col min="7" max="7" width="10" style="1" customWidth="1"/>
    <col min="8" max="16384" width="9.140625" style="1"/>
  </cols>
  <sheetData>
    <row r="1" spans="1:7" ht="32.25" customHeight="1" thickTop="1" x14ac:dyDescent="0.2">
      <c r="A1" s="28" t="s">
        <v>20</v>
      </c>
      <c r="B1" s="29"/>
      <c r="C1" s="29"/>
      <c r="D1" s="29"/>
      <c r="E1" s="29"/>
      <c r="F1" s="30"/>
      <c r="G1" s="3"/>
    </row>
    <row r="2" spans="1:7" ht="30" x14ac:dyDescent="0.25">
      <c r="A2" s="8" t="s">
        <v>13</v>
      </c>
      <c r="B2" s="7" t="s">
        <v>4</v>
      </c>
      <c r="C2" s="7" t="s">
        <v>12</v>
      </c>
      <c r="D2" s="7" t="s">
        <v>16</v>
      </c>
      <c r="E2" s="7" t="s">
        <v>10</v>
      </c>
      <c r="F2" s="9" t="s">
        <v>11</v>
      </c>
    </row>
    <row r="3" spans="1:7" x14ac:dyDescent="0.2">
      <c r="A3" s="10" t="s">
        <v>6</v>
      </c>
      <c r="B3" s="5">
        <f t="shared" ref="B3:B11" si="0">D3/$D$12</f>
        <v>0.19498607242339833</v>
      </c>
      <c r="C3" s="4">
        <f t="shared" ref="C3:C11" si="1">D3/12</f>
        <v>291.66666666666669</v>
      </c>
      <c r="D3" s="6">
        <v>3500</v>
      </c>
      <c r="E3" s="4">
        <v>3500</v>
      </c>
      <c r="F3" s="11">
        <f t="shared" ref="F3:F11" si="2">(D3-E3)/E3</f>
        <v>0</v>
      </c>
    </row>
    <row r="4" spans="1:7" x14ac:dyDescent="0.2">
      <c r="A4" s="10" t="s">
        <v>0</v>
      </c>
      <c r="B4" s="5">
        <f t="shared" si="0"/>
        <v>0.16713091922005571</v>
      </c>
      <c r="C4" s="4">
        <f t="shared" si="1"/>
        <v>250</v>
      </c>
      <c r="D4" s="6">
        <v>3000</v>
      </c>
      <c r="E4" s="4">
        <v>3000</v>
      </c>
      <c r="F4" s="11">
        <f t="shared" si="2"/>
        <v>0</v>
      </c>
    </row>
    <row r="5" spans="1:7" x14ac:dyDescent="0.2">
      <c r="A5" s="10" t="s">
        <v>1</v>
      </c>
      <c r="B5" s="5">
        <f t="shared" si="0"/>
        <v>0.1392757660167131</v>
      </c>
      <c r="C5" s="4">
        <f t="shared" si="1"/>
        <v>208.33333333333334</v>
      </c>
      <c r="D5" s="6">
        <v>2500</v>
      </c>
      <c r="E5" s="4">
        <v>2250</v>
      </c>
      <c r="F5" s="11">
        <f t="shared" si="2"/>
        <v>0.1111111111111111</v>
      </c>
    </row>
    <row r="6" spans="1:7" x14ac:dyDescent="0.2">
      <c r="A6" s="10" t="s">
        <v>8</v>
      </c>
      <c r="B6" s="5">
        <f t="shared" si="0"/>
        <v>0.11142061281337047</v>
      </c>
      <c r="C6" s="4">
        <f t="shared" si="1"/>
        <v>166.66666666666666</v>
      </c>
      <c r="D6" s="6">
        <v>2000</v>
      </c>
      <c r="E6" s="6">
        <v>2250</v>
      </c>
      <c r="F6" s="11">
        <f t="shared" si="2"/>
        <v>-0.1111111111111111</v>
      </c>
    </row>
    <row r="7" spans="1:7" x14ac:dyDescent="0.2">
      <c r="A7" s="10" t="s">
        <v>2</v>
      </c>
      <c r="B7" s="5">
        <f t="shared" si="0"/>
        <v>8.3565459610027856E-2</v>
      </c>
      <c r="C7" s="4">
        <f t="shared" si="1"/>
        <v>125</v>
      </c>
      <c r="D7" s="6">
        <v>1500</v>
      </c>
      <c r="E7" s="4">
        <v>1200</v>
      </c>
      <c r="F7" s="11">
        <f t="shared" si="2"/>
        <v>0.25</v>
      </c>
    </row>
    <row r="8" spans="1:7" x14ac:dyDescent="0.2">
      <c r="A8" s="10" t="s">
        <v>5</v>
      </c>
      <c r="B8" s="5">
        <f t="shared" si="0"/>
        <v>8.3565459610027856E-2</v>
      </c>
      <c r="C8" s="4">
        <f t="shared" si="1"/>
        <v>125</v>
      </c>
      <c r="D8" s="6">
        <v>1500</v>
      </c>
      <c r="E8" s="6">
        <v>1500</v>
      </c>
      <c r="F8" s="11">
        <f t="shared" si="2"/>
        <v>0</v>
      </c>
    </row>
    <row r="9" spans="1:7" x14ac:dyDescent="0.2">
      <c r="A9" s="10" t="s">
        <v>9</v>
      </c>
      <c r="B9" s="5">
        <f t="shared" si="0"/>
        <v>8.3565459610027856E-2</v>
      </c>
      <c r="C9" s="4">
        <f t="shared" si="1"/>
        <v>125</v>
      </c>
      <c r="D9" s="6">
        <v>1500</v>
      </c>
      <c r="E9" s="6">
        <v>2000</v>
      </c>
      <c r="F9" s="11">
        <f t="shared" si="2"/>
        <v>-0.25</v>
      </c>
    </row>
    <row r="10" spans="1:7" x14ac:dyDescent="0.2">
      <c r="A10" s="10" t="s">
        <v>7</v>
      </c>
      <c r="B10" s="5">
        <f t="shared" si="0"/>
        <v>6.9637883008356549E-2</v>
      </c>
      <c r="C10" s="4">
        <f t="shared" si="1"/>
        <v>104.16666666666667</v>
      </c>
      <c r="D10" s="6">
        <v>1250</v>
      </c>
      <c r="E10" s="6">
        <v>1558</v>
      </c>
      <c r="F10" s="11">
        <f t="shared" si="2"/>
        <v>-0.19768934531450577</v>
      </c>
    </row>
    <row r="11" spans="1:7" x14ac:dyDescent="0.2">
      <c r="A11" s="10" t="s">
        <v>3</v>
      </c>
      <c r="B11" s="5">
        <f t="shared" si="0"/>
        <v>6.6852367688022288E-2</v>
      </c>
      <c r="C11" s="4">
        <f t="shared" si="1"/>
        <v>100</v>
      </c>
      <c r="D11" s="6">
        <v>1200</v>
      </c>
      <c r="E11" s="4">
        <v>1000</v>
      </c>
      <c r="F11" s="11">
        <f t="shared" si="2"/>
        <v>0.2</v>
      </c>
    </row>
    <row r="12" spans="1:7" ht="19.5" customHeight="1" thickBot="1" x14ac:dyDescent="0.25">
      <c r="A12" s="12" t="s">
        <v>14</v>
      </c>
      <c r="B12" s="13"/>
      <c r="C12" s="14">
        <f>SUM(C3:C11)</f>
        <v>1495.8333333333335</v>
      </c>
      <c r="D12" s="14">
        <f t="shared" ref="D12:E12" si="3">SUM(D3:D11)</f>
        <v>17950</v>
      </c>
      <c r="E12" s="14">
        <f t="shared" si="3"/>
        <v>18258</v>
      </c>
      <c r="F12" s="21">
        <f t="shared" ref="F12" si="4">(D12-E12)/E12</f>
        <v>-1.6869317559426004E-2</v>
      </c>
    </row>
    <row r="13" spans="1:7" ht="33.75" customHeight="1" thickTop="1" x14ac:dyDescent="0.2">
      <c r="A13" s="2"/>
      <c r="B13" s="31" t="s">
        <v>15</v>
      </c>
      <c r="C13" s="32"/>
      <c r="D13" s="15">
        <f>COUNT(D3:D11)</f>
        <v>9</v>
      </c>
      <c r="E13" s="16">
        <f>COUNT(E3:E11)</f>
        <v>9</v>
      </c>
    </row>
    <row r="14" spans="1:7" ht="18.75" customHeight="1" x14ac:dyDescent="0.25">
      <c r="B14" s="22" t="s">
        <v>17</v>
      </c>
      <c r="C14" s="23"/>
      <c r="D14" s="17">
        <f>AVERAGE(D3:D11)</f>
        <v>1994.4444444444443</v>
      </c>
      <c r="E14" s="18">
        <f>AVERAGE(E3:E11)</f>
        <v>2028.6666666666667</v>
      </c>
    </row>
    <row r="15" spans="1:7" ht="21" customHeight="1" x14ac:dyDescent="0.25">
      <c r="B15" s="24" t="s">
        <v>18</v>
      </c>
      <c r="C15" s="25"/>
      <c r="D15" s="17">
        <f>MIN(D3:D11)</f>
        <v>1200</v>
      </c>
      <c r="E15" s="18">
        <f>MIN(E3:E11)</f>
        <v>1000</v>
      </c>
    </row>
    <row r="16" spans="1:7" ht="16.5" thickBot="1" x14ac:dyDescent="0.3">
      <c r="B16" s="26" t="s">
        <v>19</v>
      </c>
      <c r="C16" s="27"/>
      <c r="D16" s="19">
        <f>MAX(D3:D11)</f>
        <v>3500</v>
      </c>
      <c r="E16" s="20">
        <f>MAX(E3:E11)</f>
        <v>3500</v>
      </c>
    </row>
    <row r="17" ht="15.75" thickTop="1" x14ac:dyDescent="0.2"/>
  </sheetData>
  <sortState xmlns:xlrd2="http://schemas.microsoft.com/office/spreadsheetml/2017/richdata2" ref="A3:F11">
    <sortCondition descending="1" ref="B3:B11"/>
    <sortCondition ref="E3:E11"/>
  </sortState>
  <mergeCells count="5">
    <mergeCell ref="B14:C14"/>
    <mergeCell ref="B15:C15"/>
    <mergeCell ref="B16:C16"/>
    <mergeCell ref="A1:F1"/>
    <mergeCell ref="B13:C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Detail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</dc:creator>
  <cp:lastModifiedBy>George Self</cp:lastModifiedBy>
  <dcterms:created xsi:type="dcterms:W3CDTF">2011-02-05T01:48:44Z</dcterms:created>
  <dcterms:modified xsi:type="dcterms:W3CDTF">2024-03-14T13:27:10Z</dcterms:modified>
</cp:coreProperties>
</file>